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VGL\Posteingang\"/>
    </mc:Choice>
  </mc:AlternateContent>
  <bookViews>
    <workbookView xWindow="0" yWindow="0" windowWidth="38400" windowHeight="17850"/>
  </bookViews>
  <sheets>
    <sheet name="Invaliditätsgrad berechnen" sheetId="1" r:id="rId1"/>
  </sheets>
  <definedNames>
    <definedName name="_xlnm.Print_Area" localSheetId="0">'Invaliditätsgrad berechnen'!$A$1:$C$24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19" i="1"/>
  <c r="C18" i="1"/>
</calcChain>
</file>

<file path=xl/sharedStrings.xml><?xml version="1.0" encoding="utf-8"?>
<sst xmlns="http://schemas.openxmlformats.org/spreadsheetml/2006/main" count="77" uniqueCount="19">
  <si>
    <t>Rentenanspruch</t>
  </si>
  <si>
    <t>Invaliditätsgrad</t>
  </si>
  <si>
    <t>Rentenanspruch (Anteil einer ganzen Rente)</t>
  </si>
  <si>
    <t>Viertelsrente</t>
  </si>
  <si>
    <t>Halbe Rente</t>
  </si>
  <si>
    <t>Dreiviertelsrente</t>
  </si>
  <si>
    <t>Ganze Rente</t>
  </si>
  <si>
    <t>Invaliditätsgrad berechnen</t>
  </si>
  <si>
    <t>Bestimmen Sie mit unserem Rechner unverbindlich den Invaliditätsgrad.</t>
  </si>
  <si>
    <t>Jahreseinkommen in CHF vor Eintritt der gesundheitlichen Beeinträchtigung</t>
  </si>
  <si>
    <t>Gültigkeit</t>
  </si>
  <si>
    <t>Theoretisches Jahreseinkommen in CHF</t>
  </si>
  <si>
    <t>Theoretische jährliche Einkommenseinbusse in CHF</t>
  </si>
  <si>
    <t xml:space="preserve">Ihr theoretischer Anspruch </t>
  </si>
  <si>
    <r>
      <t>Ab 1. Januar 2022 gilt für </t>
    </r>
    <r>
      <rPr>
        <b/>
        <sz val="10"/>
        <color rgb="FF000000"/>
        <rFont val="Arial"/>
        <family val="2"/>
      </rPr>
      <t>neue IV-Renten</t>
    </r>
    <r>
      <rPr>
        <sz val="10"/>
        <color rgb="FF000000"/>
        <rFont val="Arial"/>
        <family val="2"/>
      </rPr>
      <t xml:space="preserve"> ein stufenloses Rentensystem. </t>
    </r>
  </si>
  <si>
    <t>Diese Berechnung ist nicht verbindlich. Die rechtsverbindliche Berechnung nimmt die zuständige IV-Stelle vor.</t>
  </si>
  <si>
    <t>Ihr theoretischer Invaliditätsgrad (IG) in Prozent</t>
  </si>
  <si>
    <t>für neue Renten ab 1. Januar 2022</t>
  </si>
  <si>
    <t>für laufende Renten (Entscheide bis 31.12.2021)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</si>
</sst>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_ * #,##0.0000_ ;_ * \-#,##0.0000_ ;_ * &quot;-&quot;??_ ;_ @_ "/>
    <numFmt numFmtId="166" formatCode="_ * #,##0_ ;_ * \-#,##0_ ;_ * &quot;-&quot;??_ ;_ @_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21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9" fontId="1" fillId="0" borderId="0" xfId="3" applyFont="1" applyAlignment="1">
      <alignment horizontal="right" vertical="top"/>
    </xf>
    <xf numFmtId="0" fontId="6" fillId="0" borderId="0" xfId="0" applyFont="1" applyAlignment="1">
      <alignment vertical="top"/>
    </xf>
    <xf numFmtId="9" fontId="1" fillId="0" borderId="0" xfId="3" applyNumberFormat="1" applyFont="1" applyAlignment="1">
      <alignment vertical="top"/>
    </xf>
    <xf numFmtId="10" fontId="1" fillId="0" borderId="0" xfId="3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9" fontId="1" fillId="0" borderId="0" xfId="3" applyFont="1" applyAlignment="1">
      <alignment vertical="top"/>
    </xf>
    <xf numFmtId="165" fontId="1" fillId="0" borderId="0" xfId="1" applyNumberFormat="1" applyFont="1" applyAlignment="1">
      <alignment vertical="top"/>
    </xf>
    <xf numFmtId="166" fontId="1" fillId="0" borderId="0" xfId="1" applyNumberFormat="1" applyFont="1" applyAlignment="1">
      <alignment vertical="top"/>
    </xf>
    <xf numFmtId="14" fontId="1" fillId="0" borderId="0" xfId="0" applyNumberFormat="1" applyFont="1"/>
    <xf numFmtId="9" fontId="1" fillId="0" borderId="0" xfId="3" applyNumberFormat="1" applyFont="1" applyAlignment="1">
      <alignment horizontal="right" vertical="top"/>
    </xf>
    <xf numFmtId="10" fontId="1" fillId="0" borderId="0" xfId="3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44" fontId="1" fillId="2" borderId="0" xfId="2" applyFont="1" applyFill="1" applyBorder="1"/>
    <xf numFmtId="44" fontId="1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164" fontId="1" fillId="0" borderId="0" xfId="3" applyNumberFormat="1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top"/>
    </xf>
    <xf numFmtId="164" fontId="10" fillId="0" borderId="0" xfId="3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18223</xdr:colOff>
      <xdr:row>0</xdr:row>
      <xdr:rowOff>0</xdr:rowOff>
    </xdr:from>
    <xdr:to>
      <xdr:col>2</xdr:col>
      <xdr:colOff>2129693</xdr:colOff>
      <xdr:row>0</xdr:row>
      <xdr:rowOff>410308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608" y="0"/>
          <a:ext cx="5183893" cy="41030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0</xdr:col>
      <xdr:colOff>718038</xdr:colOff>
      <xdr:row>0</xdr:row>
      <xdr:rowOff>425344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718037" cy="42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abSelected="1" zoomScale="130" zoomScaleNormal="130" workbookViewId="0">
      <selection activeCell="C10" sqref="C10"/>
    </sheetView>
  </sheetViews>
  <sheetFormatPr baseColWidth="10" defaultRowHeight="12.5" x14ac:dyDescent="0.25"/>
  <cols>
    <col min="1" max="1" width="26.453125" style="1" customWidth="1"/>
    <col min="2" max="2" width="44" style="1" bestFit="1" customWidth="1"/>
    <col min="3" max="3" width="30.54296875" style="1" bestFit="1" customWidth="1"/>
    <col min="4" max="4" width="21.1796875" style="1" customWidth="1"/>
    <col min="5" max="5" width="19" style="1" bestFit="1" customWidth="1"/>
    <col min="6" max="6" width="14.453125" style="1" hidden="1" customWidth="1"/>
    <col min="7" max="7" width="23.1796875" style="1" hidden="1" customWidth="1"/>
    <col min="8" max="8" width="16" style="1" hidden="1" customWidth="1"/>
    <col min="9" max="9" width="3.453125" style="1" hidden="1" customWidth="1"/>
    <col min="10" max="10" width="14.453125" style="1" hidden="1" customWidth="1"/>
    <col min="11" max="11" width="15.08984375" style="1" hidden="1" customWidth="1"/>
    <col min="12" max="12" width="9.90625" style="1" hidden="1" customWidth="1"/>
    <col min="13" max="16384" width="10.90625" style="1"/>
  </cols>
  <sheetData>
    <row r="1" spans="1:12" ht="34" customHeight="1" x14ac:dyDescent="0.25">
      <c r="A1" s="20"/>
      <c r="B1" s="20"/>
      <c r="C1" s="20"/>
    </row>
    <row r="2" spans="1:12" ht="34" customHeight="1" x14ac:dyDescent="0.25">
      <c r="A2" s="20"/>
      <c r="B2" s="20"/>
      <c r="C2" s="20"/>
    </row>
    <row r="3" spans="1:12" x14ac:dyDescent="0.25">
      <c r="A3" s="20"/>
      <c r="B3" s="20"/>
      <c r="C3" s="20"/>
    </row>
    <row r="4" spans="1:12" s="6" customFormat="1" ht="26" x14ac:dyDescent="0.25">
      <c r="A4" s="33" t="s">
        <v>7</v>
      </c>
      <c r="B4" s="33"/>
      <c r="C4" s="33"/>
    </row>
    <row r="5" spans="1:12" s="3" customFormat="1" x14ac:dyDescent="0.25">
      <c r="A5" s="21"/>
      <c r="B5" s="21"/>
      <c r="C5" s="22"/>
    </row>
    <row r="6" spans="1:12" s="3" customFormat="1" ht="14" x14ac:dyDescent="0.25">
      <c r="A6" s="19" t="s">
        <v>8</v>
      </c>
      <c r="B6" s="19"/>
      <c r="C6" s="22"/>
    </row>
    <row r="7" spans="1:12" s="3" customFormat="1" x14ac:dyDescent="0.25">
      <c r="A7" s="21"/>
      <c r="B7" s="21"/>
      <c r="C7" s="21"/>
    </row>
    <row r="8" spans="1:12" s="3" customFormat="1" x14ac:dyDescent="0.25">
      <c r="A8" s="21"/>
      <c r="B8" s="21"/>
      <c r="C8" s="21"/>
    </row>
    <row r="9" spans="1:12" s="3" customFormat="1" x14ac:dyDescent="0.25">
      <c r="A9" s="23"/>
      <c r="B9" s="23"/>
      <c r="C9" s="22"/>
    </row>
    <row r="10" spans="1:12" s="3" customFormat="1" ht="13" x14ac:dyDescent="0.25">
      <c r="A10" s="21" t="s">
        <v>9</v>
      </c>
      <c r="B10" s="21"/>
      <c r="C10" s="24">
        <v>0</v>
      </c>
      <c r="F10" s="4" t="s">
        <v>1</v>
      </c>
      <c r="G10" s="4" t="s">
        <v>2</v>
      </c>
      <c r="H10" s="2"/>
      <c r="I10" s="2"/>
      <c r="J10" s="4" t="s">
        <v>1</v>
      </c>
      <c r="K10" s="4" t="s">
        <v>0</v>
      </c>
      <c r="L10" s="3" t="s">
        <v>10</v>
      </c>
    </row>
    <row r="11" spans="1:12" s="3" customFormat="1" ht="14" x14ac:dyDescent="0.25">
      <c r="A11" s="19"/>
      <c r="B11" s="19"/>
      <c r="C11" s="22"/>
      <c r="F11" s="7">
        <v>0.4</v>
      </c>
      <c r="G11" s="8">
        <v>0.25</v>
      </c>
      <c r="H11" s="9">
        <v>44562</v>
      </c>
      <c r="I11" s="9"/>
      <c r="J11" s="5">
        <v>0.4</v>
      </c>
      <c r="K11" s="10" t="s">
        <v>3</v>
      </c>
      <c r="L11" s="9">
        <v>44561</v>
      </c>
    </row>
    <row r="12" spans="1:12" s="3" customFormat="1" x14ac:dyDescent="0.25">
      <c r="A12" s="21" t="s">
        <v>11</v>
      </c>
      <c r="B12" s="21"/>
      <c r="C12" s="24">
        <v>0</v>
      </c>
      <c r="F12" s="7">
        <v>0.41</v>
      </c>
      <c r="G12" s="8">
        <v>0.27500000000000002</v>
      </c>
      <c r="H12" s="9">
        <v>44562</v>
      </c>
      <c r="I12" s="9"/>
      <c r="J12" s="11">
        <v>0.41</v>
      </c>
      <c r="K12" s="10" t="s">
        <v>3</v>
      </c>
      <c r="L12" s="9">
        <v>44561</v>
      </c>
    </row>
    <row r="13" spans="1:12" s="3" customFormat="1" x14ac:dyDescent="0.25">
      <c r="A13" s="21"/>
      <c r="B13" s="21"/>
      <c r="C13" s="21"/>
      <c r="F13" s="7">
        <v>0.42</v>
      </c>
      <c r="G13" s="8">
        <v>0.3</v>
      </c>
      <c r="H13" s="9">
        <v>44562</v>
      </c>
      <c r="I13" s="9"/>
      <c r="J13" s="11">
        <v>0.42</v>
      </c>
      <c r="K13" s="10" t="s">
        <v>3</v>
      </c>
      <c r="L13" s="9">
        <v>44561</v>
      </c>
    </row>
    <row r="14" spans="1:12" s="3" customFormat="1" x14ac:dyDescent="0.25">
      <c r="A14" s="21" t="s">
        <v>12</v>
      </c>
      <c r="B14" s="21"/>
      <c r="C14" s="25">
        <f>IF(SUM($C$10-$C$12)&lt;0,"",SUM($C$10-$C$12))</f>
        <v>0</v>
      </c>
      <c r="F14" s="7">
        <v>0.43</v>
      </c>
      <c r="G14" s="8">
        <v>0.32500000000000001</v>
      </c>
      <c r="H14" s="9">
        <v>44562</v>
      </c>
      <c r="I14" s="9"/>
      <c r="J14" s="5">
        <v>0.43</v>
      </c>
      <c r="K14" s="10" t="s">
        <v>3</v>
      </c>
      <c r="L14" s="9">
        <v>44561</v>
      </c>
    </row>
    <row r="15" spans="1:12" s="3" customFormat="1" x14ac:dyDescent="0.25">
      <c r="A15" s="26" t="s">
        <v>16</v>
      </c>
      <c r="B15" s="26"/>
      <c r="C15" s="27" t="str">
        <f>IF(C10&lt;&gt;0,ROUND($C$14/$C$10,2),"")</f>
        <v/>
      </c>
      <c r="F15" s="7">
        <v>0.44</v>
      </c>
      <c r="G15" s="8">
        <v>0.35</v>
      </c>
      <c r="H15" s="9">
        <v>44562</v>
      </c>
      <c r="I15" s="9"/>
      <c r="J15" s="11">
        <v>0.44</v>
      </c>
      <c r="K15" s="10" t="s">
        <v>3</v>
      </c>
      <c r="L15" s="9">
        <v>44561</v>
      </c>
    </row>
    <row r="16" spans="1:12" s="3" customFormat="1" ht="13" thickBot="1" x14ac:dyDescent="0.3">
      <c r="A16" s="18"/>
      <c r="B16" s="18"/>
      <c r="C16" s="18"/>
      <c r="D16" s="8"/>
      <c r="F16" s="7">
        <v>0.45</v>
      </c>
      <c r="G16" s="8">
        <v>0.375</v>
      </c>
      <c r="H16" s="9">
        <v>44562</v>
      </c>
      <c r="I16" s="9"/>
      <c r="J16" s="11">
        <v>0.45</v>
      </c>
      <c r="K16" s="10" t="s">
        <v>3</v>
      </c>
      <c r="L16" s="9">
        <v>44561</v>
      </c>
    </row>
    <row r="17" spans="1:12" s="3" customFormat="1" ht="13" x14ac:dyDescent="0.25">
      <c r="A17" s="21"/>
      <c r="B17" s="28"/>
      <c r="C17" s="21"/>
      <c r="F17" s="7">
        <v>0.46</v>
      </c>
      <c r="G17" s="8">
        <v>0.4</v>
      </c>
      <c r="H17" s="9">
        <v>44562</v>
      </c>
      <c r="I17" s="9"/>
      <c r="J17" s="5">
        <v>0.46</v>
      </c>
      <c r="K17" s="10" t="s">
        <v>3</v>
      </c>
      <c r="L17" s="9">
        <v>44561</v>
      </c>
    </row>
    <row r="18" spans="1:12" s="3" customFormat="1" ht="13" x14ac:dyDescent="0.25">
      <c r="A18" s="34" t="s">
        <v>13</v>
      </c>
      <c r="B18" s="29" t="s">
        <v>17</v>
      </c>
      <c r="C18" s="32" t="str">
        <f>IF($C$15&lt;0.4,"Kein Anspruch",IF(C14&lt;&gt;0,INDEX($F$11:$G$71,MATCH($C$15,$F$11:$F$71,1),2),""))</f>
        <v/>
      </c>
      <c r="D18" s="12"/>
      <c r="F18" s="7">
        <v>0.47</v>
      </c>
      <c r="G18" s="8">
        <v>0.42499999999999999</v>
      </c>
      <c r="H18" s="9">
        <v>44562</v>
      </c>
      <c r="I18" s="9"/>
      <c r="J18" s="11">
        <v>0.47</v>
      </c>
      <c r="K18" s="10" t="s">
        <v>3</v>
      </c>
      <c r="L18" s="9">
        <v>44561</v>
      </c>
    </row>
    <row r="19" spans="1:12" s="3" customFormat="1" x14ac:dyDescent="0.25">
      <c r="A19" s="34"/>
      <c r="B19" s="30" t="s">
        <v>18</v>
      </c>
      <c r="C19" s="31" t="str">
        <f>IF($C$15&lt;0.4,"Kein Anspruch",IF(C14&lt;&gt;0,INDEX($J$11:$K$71,MATCH($C$15,J11:J71,1),2),""))</f>
        <v/>
      </c>
      <c r="F19" s="7">
        <v>0.48</v>
      </c>
      <c r="G19" s="8">
        <v>0.45</v>
      </c>
      <c r="H19" s="9">
        <v>44562</v>
      </c>
      <c r="I19" s="9"/>
      <c r="J19" s="11">
        <v>0.48</v>
      </c>
      <c r="K19" s="10" t="s">
        <v>3</v>
      </c>
      <c r="L19" s="9">
        <v>44561</v>
      </c>
    </row>
    <row r="20" spans="1:12" s="3" customFormat="1" x14ac:dyDescent="0.25">
      <c r="A20" s="21"/>
      <c r="B20" s="21"/>
      <c r="C20" s="22"/>
      <c r="D20" s="13"/>
      <c r="F20" s="7">
        <v>0.49</v>
      </c>
      <c r="G20" s="8">
        <v>0.47499999999999998</v>
      </c>
      <c r="H20" s="9">
        <v>44562</v>
      </c>
      <c r="I20" s="9"/>
      <c r="J20" s="5">
        <v>0.49</v>
      </c>
      <c r="K20" s="10" t="s">
        <v>3</v>
      </c>
      <c r="L20" s="9">
        <v>44561</v>
      </c>
    </row>
    <row r="21" spans="1:12" s="3" customFormat="1" x14ac:dyDescent="0.25">
      <c r="A21" s="21"/>
      <c r="B21" s="21"/>
      <c r="C21" s="21"/>
      <c r="D21" s="14"/>
      <c r="F21" s="15">
        <v>0.5</v>
      </c>
      <c r="G21" s="16">
        <v>0.5</v>
      </c>
      <c r="H21" s="9">
        <v>44562</v>
      </c>
      <c r="I21" s="9"/>
      <c r="J21" s="11">
        <v>0.5</v>
      </c>
      <c r="K21" s="10" t="s">
        <v>4</v>
      </c>
      <c r="L21" s="9">
        <v>44561</v>
      </c>
    </row>
    <row r="22" spans="1:12" s="3" customFormat="1" ht="13" x14ac:dyDescent="0.25">
      <c r="A22" s="21" t="s">
        <v>14</v>
      </c>
      <c r="B22" s="21"/>
      <c r="C22" s="21"/>
      <c r="D22" s="14"/>
      <c r="F22" s="7">
        <v>0.51</v>
      </c>
      <c r="G22" s="8">
        <v>0.51</v>
      </c>
      <c r="H22" s="9">
        <v>44562</v>
      </c>
      <c r="I22" s="9"/>
      <c r="J22" s="11">
        <v>0.50999999999999901</v>
      </c>
      <c r="K22" s="10" t="s">
        <v>4</v>
      </c>
      <c r="L22" s="9">
        <v>44561</v>
      </c>
    </row>
    <row r="23" spans="1:12" s="3" customFormat="1" x14ac:dyDescent="0.25">
      <c r="A23" s="21" t="s">
        <v>15</v>
      </c>
      <c r="B23" s="21"/>
      <c r="C23" s="21"/>
      <c r="F23" s="7">
        <v>0.52</v>
      </c>
      <c r="G23" s="8">
        <v>0.52</v>
      </c>
      <c r="H23" s="9">
        <v>44562</v>
      </c>
      <c r="I23" s="9"/>
      <c r="J23" s="5">
        <v>0.51999999999999902</v>
      </c>
      <c r="K23" s="10" t="s">
        <v>4</v>
      </c>
      <c r="L23" s="9">
        <v>44561</v>
      </c>
    </row>
    <row r="24" spans="1:12" s="3" customFormat="1" x14ac:dyDescent="0.25">
      <c r="A24" s="21"/>
      <c r="B24" s="21"/>
      <c r="C24" s="21"/>
      <c r="F24" s="15">
        <v>0.53</v>
      </c>
      <c r="G24" s="16">
        <v>0.53</v>
      </c>
      <c r="H24" s="9">
        <v>44562</v>
      </c>
      <c r="I24" s="9"/>
      <c r="J24" s="11">
        <v>0.52999999999999903</v>
      </c>
      <c r="K24" s="10" t="s">
        <v>4</v>
      </c>
      <c r="L24" s="9">
        <v>44561</v>
      </c>
    </row>
    <row r="25" spans="1:12" s="3" customFormat="1" x14ac:dyDescent="0.25">
      <c r="F25" s="7">
        <v>0.54</v>
      </c>
      <c r="G25" s="8">
        <v>0.54</v>
      </c>
      <c r="H25" s="9">
        <v>44562</v>
      </c>
      <c r="I25" s="9"/>
      <c r="J25" s="11">
        <v>0.53999999999999904</v>
      </c>
      <c r="K25" s="10" t="s">
        <v>4</v>
      </c>
      <c r="L25" s="9">
        <v>44561</v>
      </c>
    </row>
    <row r="26" spans="1:12" s="3" customFormat="1" x14ac:dyDescent="0.25">
      <c r="F26" s="7">
        <v>0.55000000000000004</v>
      </c>
      <c r="G26" s="8">
        <v>0.55000000000000004</v>
      </c>
      <c r="H26" s="9">
        <v>44562</v>
      </c>
      <c r="I26" s="9"/>
      <c r="J26" s="5">
        <v>0.54999999999999905</v>
      </c>
      <c r="K26" s="10" t="s">
        <v>4</v>
      </c>
      <c r="L26" s="9">
        <v>44561</v>
      </c>
    </row>
    <row r="27" spans="1:12" s="3" customFormat="1" x14ac:dyDescent="0.25">
      <c r="C27" s="5"/>
      <c r="D27" s="5"/>
      <c r="F27" s="15">
        <v>0.56000000000000005</v>
      </c>
      <c r="G27" s="16">
        <v>0.56000000000000005</v>
      </c>
      <c r="H27" s="9">
        <v>44562</v>
      </c>
      <c r="I27" s="9"/>
      <c r="J27" s="11">
        <v>0.55999999999999905</v>
      </c>
      <c r="K27" s="10" t="s">
        <v>4</v>
      </c>
      <c r="L27" s="9">
        <v>44561</v>
      </c>
    </row>
    <row r="28" spans="1:12" s="3" customFormat="1" x14ac:dyDescent="0.25">
      <c r="F28" s="7">
        <v>0.56999999999999995</v>
      </c>
      <c r="G28" s="8">
        <v>0.56999999999999995</v>
      </c>
      <c r="H28" s="9">
        <v>44562</v>
      </c>
      <c r="I28" s="9"/>
      <c r="J28" s="11">
        <v>0.56999999999999895</v>
      </c>
      <c r="K28" s="10" t="s">
        <v>4</v>
      </c>
      <c r="L28" s="9">
        <v>44561</v>
      </c>
    </row>
    <row r="29" spans="1:12" s="3" customFormat="1" x14ac:dyDescent="0.25">
      <c r="F29" s="7">
        <v>0.57999999999999996</v>
      </c>
      <c r="G29" s="8">
        <v>0.57999999999999996</v>
      </c>
      <c r="H29" s="9">
        <v>44562</v>
      </c>
      <c r="I29" s="9"/>
      <c r="J29" s="5">
        <v>0.57999999999999896</v>
      </c>
      <c r="K29" s="10" t="s">
        <v>4</v>
      </c>
      <c r="L29" s="9">
        <v>44561</v>
      </c>
    </row>
    <row r="30" spans="1:12" s="3" customFormat="1" x14ac:dyDescent="0.25">
      <c r="F30" s="15">
        <v>0.59</v>
      </c>
      <c r="G30" s="16">
        <v>0.59</v>
      </c>
      <c r="H30" s="9">
        <v>44562</v>
      </c>
      <c r="I30" s="9"/>
      <c r="J30" s="11">
        <v>0.58999999999999897</v>
      </c>
      <c r="K30" s="10" t="s">
        <v>4</v>
      </c>
      <c r="L30" s="9">
        <v>44561</v>
      </c>
    </row>
    <row r="31" spans="1:12" s="3" customFormat="1" x14ac:dyDescent="0.25">
      <c r="F31" s="7">
        <v>0.6</v>
      </c>
      <c r="G31" s="8">
        <v>0.6</v>
      </c>
      <c r="H31" s="9">
        <v>44562</v>
      </c>
      <c r="I31" s="9"/>
      <c r="J31" s="11">
        <v>0.59999999999999898</v>
      </c>
      <c r="K31" s="17" t="s">
        <v>5</v>
      </c>
      <c r="L31" s="2">
        <v>44561</v>
      </c>
    </row>
    <row r="32" spans="1:12" s="3" customFormat="1" x14ac:dyDescent="0.25">
      <c r="F32" s="7">
        <v>0.61</v>
      </c>
      <c r="G32" s="8">
        <v>0.61</v>
      </c>
      <c r="H32" s="9">
        <v>44562</v>
      </c>
      <c r="I32" s="9"/>
      <c r="J32" s="5">
        <v>0.60999999999999899</v>
      </c>
      <c r="K32" s="17" t="s">
        <v>5</v>
      </c>
      <c r="L32" s="2">
        <v>44561</v>
      </c>
    </row>
    <row r="33" spans="6:12" s="3" customFormat="1" x14ac:dyDescent="0.25">
      <c r="F33" s="7">
        <v>0.61</v>
      </c>
      <c r="G33" s="16">
        <v>0.62</v>
      </c>
      <c r="H33" s="9">
        <v>44562</v>
      </c>
      <c r="I33" s="9"/>
      <c r="J33" s="11">
        <v>0.619999999999999</v>
      </c>
      <c r="K33" s="17" t="s">
        <v>5</v>
      </c>
      <c r="L33" s="2">
        <v>44561</v>
      </c>
    </row>
    <row r="34" spans="6:12" s="3" customFormat="1" x14ac:dyDescent="0.25">
      <c r="F34" s="7">
        <v>0.63</v>
      </c>
      <c r="G34" s="8">
        <v>0.63</v>
      </c>
      <c r="H34" s="9">
        <v>44562</v>
      </c>
      <c r="I34" s="9"/>
      <c r="J34" s="11">
        <v>0.62999999999999901</v>
      </c>
      <c r="K34" s="17" t="s">
        <v>5</v>
      </c>
      <c r="L34" s="2">
        <v>44561</v>
      </c>
    </row>
    <row r="35" spans="6:12" s="3" customFormat="1" x14ac:dyDescent="0.25">
      <c r="F35" s="7">
        <v>0.64</v>
      </c>
      <c r="G35" s="8">
        <v>0.64</v>
      </c>
      <c r="H35" s="9">
        <v>44562</v>
      </c>
      <c r="I35" s="9"/>
      <c r="J35" s="5">
        <v>0.63999999999999901</v>
      </c>
      <c r="K35" s="17" t="s">
        <v>5</v>
      </c>
      <c r="L35" s="2">
        <v>44561</v>
      </c>
    </row>
    <row r="36" spans="6:12" s="3" customFormat="1" x14ac:dyDescent="0.25">
      <c r="F36" s="15">
        <v>0.65</v>
      </c>
      <c r="G36" s="16">
        <v>0.65</v>
      </c>
      <c r="H36" s="9">
        <v>44562</v>
      </c>
      <c r="I36" s="9"/>
      <c r="J36" s="11">
        <v>0.64999999999999902</v>
      </c>
      <c r="K36" s="17" t="s">
        <v>5</v>
      </c>
      <c r="L36" s="2">
        <v>44561</v>
      </c>
    </row>
    <row r="37" spans="6:12" s="3" customFormat="1" x14ac:dyDescent="0.25">
      <c r="F37" s="7">
        <v>0.66</v>
      </c>
      <c r="G37" s="8">
        <v>0.66</v>
      </c>
      <c r="H37" s="9">
        <v>44562</v>
      </c>
      <c r="I37" s="9"/>
      <c r="J37" s="11">
        <v>0.65999999999999903</v>
      </c>
      <c r="K37" s="17" t="s">
        <v>5</v>
      </c>
      <c r="L37" s="2">
        <v>44561</v>
      </c>
    </row>
    <row r="38" spans="6:12" s="3" customFormat="1" x14ac:dyDescent="0.25">
      <c r="F38" s="7">
        <v>0.67</v>
      </c>
      <c r="G38" s="8">
        <v>0.67</v>
      </c>
      <c r="H38" s="9">
        <v>44562</v>
      </c>
      <c r="I38" s="9"/>
      <c r="J38" s="5">
        <v>0.66999999999999904</v>
      </c>
      <c r="K38" s="17" t="s">
        <v>5</v>
      </c>
      <c r="L38" s="2">
        <v>44561</v>
      </c>
    </row>
    <row r="39" spans="6:12" s="3" customFormat="1" x14ac:dyDescent="0.25">
      <c r="F39" s="15">
        <v>0.68</v>
      </c>
      <c r="G39" s="16">
        <v>0.68</v>
      </c>
      <c r="H39" s="9">
        <v>44562</v>
      </c>
      <c r="I39" s="9"/>
      <c r="J39" s="11">
        <v>0.67999999999999905</v>
      </c>
      <c r="K39" s="17" t="s">
        <v>5</v>
      </c>
      <c r="L39" s="2">
        <v>44561</v>
      </c>
    </row>
    <row r="40" spans="6:12" s="3" customFormat="1" x14ac:dyDescent="0.25">
      <c r="F40" s="7">
        <v>0.69</v>
      </c>
      <c r="G40" s="8">
        <v>0.69</v>
      </c>
      <c r="H40" s="9">
        <v>44562</v>
      </c>
      <c r="I40" s="9"/>
      <c r="J40" s="11">
        <v>0.68999999999999895</v>
      </c>
      <c r="K40" s="17" t="s">
        <v>5</v>
      </c>
      <c r="L40" s="2">
        <v>44561</v>
      </c>
    </row>
    <row r="41" spans="6:12" s="3" customFormat="1" x14ac:dyDescent="0.25">
      <c r="F41" s="7">
        <v>0.7</v>
      </c>
      <c r="G41" s="8">
        <v>1</v>
      </c>
      <c r="H41" s="9">
        <v>44562</v>
      </c>
      <c r="I41" s="9"/>
      <c r="J41" s="5">
        <v>0.69999999999999896</v>
      </c>
      <c r="K41" s="17" t="s">
        <v>6</v>
      </c>
      <c r="L41" s="2">
        <v>44561</v>
      </c>
    </row>
    <row r="42" spans="6:12" s="3" customFormat="1" x14ac:dyDescent="0.25">
      <c r="F42" s="15">
        <v>0.71</v>
      </c>
      <c r="G42" s="8">
        <v>1</v>
      </c>
      <c r="H42" s="9">
        <v>44562</v>
      </c>
      <c r="I42" s="9"/>
      <c r="J42" s="5">
        <v>0.70999999999999897</v>
      </c>
      <c r="K42" s="17" t="s">
        <v>6</v>
      </c>
      <c r="L42" s="2">
        <v>44561</v>
      </c>
    </row>
    <row r="43" spans="6:12" s="3" customFormat="1" x14ac:dyDescent="0.25">
      <c r="F43" s="7">
        <v>0.72</v>
      </c>
      <c r="G43" s="8">
        <v>1</v>
      </c>
      <c r="H43" s="9">
        <v>44562</v>
      </c>
      <c r="I43" s="9"/>
      <c r="J43" s="11">
        <v>0.71999999999999897</v>
      </c>
      <c r="K43" s="17" t="s">
        <v>6</v>
      </c>
      <c r="L43" s="2">
        <v>44561</v>
      </c>
    </row>
    <row r="44" spans="6:12" s="3" customFormat="1" x14ac:dyDescent="0.25">
      <c r="F44" s="7">
        <v>0.73</v>
      </c>
      <c r="G44" s="8">
        <v>1</v>
      </c>
      <c r="H44" s="9">
        <v>44562</v>
      </c>
      <c r="I44" s="9"/>
      <c r="J44" s="11">
        <v>0.72999999999999898</v>
      </c>
      <c r="K44" s="17" t="s">
        <v>6</v>
      </c>
      <c r="L44" s="2">
        <v>44561</v>
      </c>
    </row>
    <row r="45" spans="6:12" s="3" customFormat="1" x14ac:dyDescent="0.25">
      <c r="F45" s="15">
        <v>0.74</v>
      </c>
      <c r="G45" s="8">
        <v>1</v>
      </c>
      <c r="H45" s="9">
        <v>44562</v>
      </c>
      <c r="I45" s="9"/>
      <c r="J45" s="5">
        <v>0.73999999999999899</v>
      </c>
      <c r="K45" s="17" t="s">
        <v>6</v>
      </c>
      <c r="L45" s="2">
        <v>44561</v>
      </c>
    </row>
    <row r="46" spans="6:12" s="3" customFormat="1" x14ac:dyDescent="0.25">
      <c r="F46" s="7">
        <v>0.75</v>
      </c>
      <c r="G46" s="8">
        <v>1</v>
      </c>
      <c r="H46" s="9">
        <v>44562</v>
      </c>
      <c r="I46" s="9"/>
      <c r="J46" s="5">
        <v>0.749999999999999</v>
      </c>
      <c r="K46" s="17" t="s">
        <v>6</v>
      </c>
      <c r="L46" s="2">
        <v>44561</v>
      </c>
    </row>
    <row r="47" spans="6:12" s="3" customFormat="1" x14ac:dyDescent="0.25">
      <c r="F47" s="7">
        <v>0.76</v>
      </c>
      <c r="G47" s="8">
        <v>1</v>
      </c>
      <c r="H47" s="9">
        <v>44562</v>
      </c>
      <c r="I47" s="9"/>
      <c r="J47" s="11">
        <v>0.75999999999999901</v>
      </c>
      <c r="K47" s="17" t="s">
        <v>6</v>
      </c>
      <c r="L47" s="2">
        <v>44561</v>
      </c>
    </row>
    <row r="48" spans="6:12" s="3" customFormat="1" x14ac:dyDescent="0.25">
      <c r="F48" s="15">
        <v>0.77</v>
      </c>
      <c r="G48" s="8">
        <v>1</v>
      </c>
      <c r="H48" s="9">
        <v>44562</v>
      </c>
      <c r="I48" s="9"/>
      <c r="J48" s="11">
        <v>0.76999999999999902</v>
      </c>
      <c r="K48" s="17" t="s">
        <v>6</v>
      </c>
      <c r="L48" s="2">
        <v>44561</v>
      </c>
    </row>
    <row r="49" spans="6:12" s="3" customFormat="1" x14ac:dyDescent="0.25">
      <c r="F49" s="7">
        <v>0.78</v>
      </c>
      <c r="G49" s="8">
        <v>1</v>
      </c>
      <c r="H49" s="9">
        <v>44562</v>
      </c>
      <c r="I49" s="9"/>
      <c r="J49" s="5">
        <v>0.77999999999999903</v>
      </c>
      <c r="K49" s="17" t="s">
        <v>6</v>
      </c>
      <c r="L49" s="2">
        <v>44561</v>
      </c>
    </row>
    <row r="50" spans="6:12" s="3" customFormat="1" x14ac:dyDescent="0.25">
      <c r="F50" s="7">
        <v>0.79</v>
      </c>
      <c r="G50" s="8">
        <v>1</v>
      </c>
      <c r="H50" s="9">
        <v>44562</v>
      </c>
      <c r="I50" s="9"/>
      <c r="J50" s="5">
        <v>0.78999999999999904</v>
      </c>
      <c r="K50" s="17" t="s">
        <v>6</v>
      </c>
      <c r="L50" s="2">
        <v>44561</v>
      </c>
    </row>
    <row r="51" spans="6:12" s="3" customFormat="1" x14ac:dyDescent="0.25">
      <c r="F51" s="15">
        <v>0.8</v>
      </c>
      <c r="G51" s="8">
        <v>1</v>
      </c>
      <c r="H51" s="9">
        <v>44562</v>
      </c>
      <c r="I51" s="9"/>
      <c r="J51" s="11">
        <v>0.79999999999999905</v>
      </c>
      <c r="K51" s="17" t="s">
        <v>6</v>
      </c>
      <c r="L51" s="2">
        <v>44561</v>
      </c>
    </row>
    <row r="52" spans="6:12" s="3" customFormat="1" x14ac:dyDescent="0.25">
      <c r="F52" s="7">
        <v>0.81</v>
      </c>
      <c r="G52" s="8">
        <v>1</v>
      </c>
      <c r="H52" s="9">
        <v>44562</v>
      </c>
      <c r="I52" s="9"/>
      <c r="J52" s="11">
        <v>0.80999999999999905</v>
      </c>
      <c r="K52" s="17" t="s">
        <v>6</v>
      </c>
      <c r="L52" s="2">
        <v>44561</v>
      </c>
    </row>
    <row r="53" spans="6:12" s="3" customFormat="1" x14ac:dyDescent="0.25">
      <c r="F53" s="7">
        <v>0.82</v>
      </c>
      <c r="G53" s="8">
        <v>1</v>
      </c>
      <c r="H53" s="9">
        <v>44562</v>
      </c>
      <c r="I53" s="9"/>
      <c r="J53" s="5">
        <v>0.81999999999999895</v>
      </c>
      <c r="K53" s="17" t="s">
        <v>6</v>
      </c>
      <c r="L53" s="2">
        <v>44561</v>
      </c>
    </row>
    <row r="54" spans="6:12" s="3" customFormat="1" x14ac:dyDescent="0.25">
      <c r="F54" s="15">
        <v>0.83</v>
      </c>
      <c r="G54" s="8">
        <v>1</v>
      </c>
      <c r="H54" s="9">
        <v>44562</v>
      </c>
      <c r="I54" s="9"/>
      <c r="J54" s="5">
        <v>0.82999999999999896</v>
      </c>
      <c r="K54" s="17" t="s">
        <v>6</v>
      </c>
      <c r="L54" s="2">
        <v>44561</v>
      </c>
    </row>
    <row r="55" spans="6:12" s="3" customFormat="1" x14ac:dyDescent="0.25">
      <c r="F55" s="7">
        <v>0.84</v>
      </c>
      <c r="G55" s="8">
        <v>1</v>
      </c>
      <c r="H55" s="9">
        <v>44562</v>
      </c>
      <c r="I55" s="9"/>
      <c r="J55" s="11">
        <v>0.83999999999999897</v>
      </c>
      <c r="K55" s="17" t="s">
        <v>6</v>
      </c>
      <c r="L55" s="2">
        <v>44561</v>
      </c>
    </row>
    <row r="56" spans="6:12" s="3" customFormat="1" x14ac:dyDescent="0.25">
      <c r="F56" s="7">
        <v>0.85</v>
      </c>
      <c r="G56" s="8">
        <v>1</v>
      </c>
      <c r="H56" s="9">
        <v>44562</v>
      </c>
      <c r="I56" s="9"/>
      <c r="J56" s="11">
        <v>0.84999999999999898</v>
      </c>
      <c r="K56" s="17" t="s">
        <v>6</v>
      </c>
      <c r="L56" s="2">
        <v>44561</v>
      </c>
    </row>
    <row r="57" spans="6:12" s="3" customFormat="1" x14ac:dyDescent="0.25">
      <c r="F57" s="15">
        <v>0.86</v>
      </c>
      <c r="G57" s="8">
        <v>1</v>
      </c>
      <c r="H57" s="9">
        <v>44562</v>
      </c>
      <c r="I57" s="9"/>
      <c r="J57" s="5">
        <v>0.85999999999999899</v>
      </c>
      <c r="K57" s="17" t="s">
        <v>6</v>
      </c>
      <c r="L57" s="2">
        <v>44561</v>
      </c>
    </row>
    <row r="58" spans="6:12" s="3" customFormat="1" x14ac:dyDescent="0.25">
      <c r="F58" s="7">
        <v>0.87</v>
      </c>
      <c r="G58" s="8">
        <v>1</v>
      </c>
      <c r="H58" s="9">
        <v>44562</v>
      </c>
      <c r="I58" s="9"/>
      <c r="J58" s="5">
        <v>0.869999999999999</v>
      </c>
      <c r="K58" s="17" t="s">
        <v>6</v>
      </c>
      <c r="L58" s="2">
        <v>44561</v>
      </c>
    </row>
    <row r="59" spans="6:12" s="3" customFormat="1" x14ac:dyDescent="0.25">
      <c r="F59" s="7">
        <v>0.88</v>
      </c>
      <c r="G59" s="8">
        <v>1</v>
      </c>
      <c r="H59" s="9">
        <v>44562</v>
      </c>
      <c r="I59" s="9"/>
      <c r="J59" s="11">
        <v>0.87999999999999901</v>
      </c>
      <c r="K59" s="17" t="s">
        <v>6</v>
      </c>
      <c r="L59" s="2">
        <v>44561</v>
      </c>
    </row>
    <row r="60" spans="6:12" s="3" customFormat="1" x14ac:dyDescent="0.25">
      <c r="F60" s="15">
        <v>0.89</v>
      </c>
      <c r="G60" s="8">
        <v>1</v>
      </c>
      <c r="H60" s="9">
        <v>44562</v>
      </c>
      <c r="I60" s="9"/>
      <c r="J60" s="11">
        <v>0.88999999999999901</v>
      </c>
      <c r="K60" s="17" t="s">
        <v>6</v>
      </c>
      <c r="L60" s="2">
        <v>44561</v>
      </c>
    </row>
    <row r="61" spans="6:12" s="3" customFormat="1" x14ac:dyDescent="0.25">
      <c r="F61" s="7">
        <v>0.9</v>
      </c>
      <c r="G61" s="8">
        <v>1</v>
      </c>
      <c r="H61" s="9">
        <v>44562</v>
      </c>
      <c r="I61" s="9"/>
      <c r="J61" s="5">
        <v>0.89999999999999902</v>
      </c>
      <c r="K61" s="17" t="s">
        <v>6</v>
      </c>
      <c r="L61" s="2">
        <v>44561</v>
      </c>
    </row>
    <row r="62" spans="6:12" s="3" customFormat="1" x14ac:dyDescent="0.25">
      <c r="F62" s="7">
        <v>0.91</v>
      </c>
      <c r="G62" s="8">
        <v>1</v>
      </c>
      <c r="H62" s="9">
        <v>44562</v>
      </c>
      <c r="I62" s="9"/>
      <c r="J62" s="5">
        <v>0.90999999999999903</v>
      </c>
      <c r="K62" s="17" t="s">
        <v>6</v>
      </c>
      <c r="L62" s="2">
        <v>44561</v>
      </c>
    </row>
    <row r="63" spans="6:12" s="3" customFormat="1" x14ac:dyDescent="0.25">
      <c r="F63" s="15">
        <v>0.92</v>
      </c>
      <c r="G63" s="8">
        <v>1</v>
      </c>
      <c r="H63" s="9">
        <v>44562</v>
      </c>
      <c r="I63" s="9"/>
      <c r="J63" s="11">
        <v>0.91999999999999904</v>
      </c>
      <c r="K63" s="17" t="s">
        <v>6</v>
      </c>
      <c r="L63" s="2">
        <v>44561</v>
      </c>
    </row>
    <row r="64" spans="6:12" s="3" customFormat="1" x14ac:dyDescent="0.25">
      <c r="F64" s="7">
        <v>0.93</v>
      </c>
      <c r="G64" s="8">
        <v>1</v>
      </c>
      <c r="H64" s="9">
        <v>44562</v>
      </c>
      <c r="I64" s="9"/>
      <c r="J64" s="11">
        <v>0.92999999999999905</v>
      </c>
      <c r="K64" s="17" t="s">
        <v>6</v>
      </c>
      <c r="L64" s="2">
        <v>44561</v>
      </c>
    </row>
    <row r="65" spans="6:12" s="3" customFormat="1" x14ac:dyDescent="0.25">
      <c r="F65" s="7">
        <v>0.94</v>
      </c>
      <c r="G65" s="8">
        <v>1</v>
      </c>
      <c r="H65" s="9">
        <v>44562</v>
      </c>
      <c r="I65" s="9"/>
      <c r="J65" s="5">
        <v>0.93999999999999895</v>
      </c>
      <c r="K65" s="17" t="s">
        <v>6</v>
      </c>
      <c r="L65" s="2">
        <v>44561</v>
      </c>
    </row>
    <row r="66" spans="6:12" s="3" customFormat="1" x14ac:dyDescent="0.25">
      <c r="F66" s="15">
        <v>0.95</v>
      </c>
      <c r="G66" s="8">
        <v>1</v>
      </c>
      <c r="H66" s="9">
        <v>44562</v>
      </c>
      <c r="I66" s="9"/>
      <c r="J66" s="5">
        <v>0.94999999999999896</v>
      </c>
      <c r="K66" s="17" t="s">
        <v>6</v>
      </c>
      <c r="L66" s="2">
        <v>44561</v>
      </c>
    </row>
    <row r="67" spans="6:12" s="3" customFormat="1" x14ac:dyDescent="0.25">
      <c r="F67" s="7">
        <v>0.96</v>
      </c>
      <c r="G67" s="8">
        <v>1</v>
      </c>
      <c r="H67" s="9">
        <v>44562</v>
      </c>
      <c r="I67" s="9"/>
      <c r="J67" s="11">
        <v>0.95999999999999897</v>
      </c>
      <c r="K67" s="17" t="s">
        <v>6</v>
      </c>
      <c r="L67" s="2">
        <v>44561</v>
      </c>
    </row>
    <row r="68" spans="6:12" s="3" customFormat="1" x14ac:dyDescent="0.25">
      <c r="F68" s="7">
        <v>0.97</v>
      </c>
      <c r="G68" s="8">
        <v>1</v>
      </c>
      <c r="H68" s="9">
        <v>44562</v>
      </c>
      <c r="I68" s="9"/>
      <c r="J68" s="11">
        <v>0.96999999999999897</v>
      </c>
      <c r="K68" s="17" t="s">
        <v>6</v>
      </c>
      <c r="L68" s="2">
        <v>44561</v>
      </c>
    </row>
    <row r="69" spans="6:12" s="3" customFormat="1" x14ac:dyDescent="0.25">
      <c r="F69" s="15">
        <v>0.98</v>
      </c>
      <c r="G69" s="8">
        <v>1</v>
      </c>
      <c r="H69" s="9">
        <v>44562</v>
      </c>
      <c r="I69" s="9"/>
      <c r="J69" s="5">
        <v>0.97999999999999898</v>
      </c>
      <c r="K69" s="17" t="s">
        <v>6</v>
      </c>
      <c r="L69" s="2">
        <v>44561</v>
      </c>
    </row>
    <row r="70" spans="6:12" x14ac:dyDescent="0.25">
      <c r="F70" s="7">
        <v>0.99</v>
      </c>
      <c r="G70" s="8">
        <v>1</v>
      </c>
      <c r="H70" s="9">
        <v>44562</v>
      </c>
      <c r="I70" s="9"/>
      <c r="J70" s="5">
        <v>0.98999999999999899</v>
      </c>
      <c r="K70" s="17" t="s">
        <v>6</v>
      </c>
      <c r="L70" s="2">
        <v>44561</v>
      </c>
    </row>
    <row r="71" spans="6:12" x14ac:dyDescent="0.25">
      <c r="F71" s="7">
        <v>1</v>
      </c>
      <c r="G71" s="8">
        <v>1</v>
      </c>
      <c r="H71" s="9">
        <v>44562</v>
      </c>
      <c r="I71" s="9"/>
      <c r="J71" s="11">
        <v>0.999999999999999</v>
      </c>
      <c r="K71" s="17" t="s">
        <v>6</v>
      </c>
      <c r="L71" s="2">
        <v>44561</v>
      </c>
    </row>
    <row r="72" spans="6:12" x14ac:dyDescent="0.25">
      <c r="F72" s="3"/>
      <c r="G72" s="3"/>
      <c r="H72" s="3"/>
      <c r="I72" s="3"/>
    </row>
  </sheetData>
  <sheetProtection algorithmName="SHA-512" hashValue="9tp5uapxOBcybiLcEqZfisd7TVHCSF79Hdlm5XrpGWb9BSJVW+rgqOKxagPD1bF3Gcu4048AGe3GlDfB47kVTQ==" saltValue="CPHNzEOx+FEB2MfOdW+rgA==" spinCount="100000" sheet="1" objects="1" scenarios="1"/>
  <protectedRanges>
    <protectedRange sqref="C10 C12" name="Eingabe"/>
  </protectedRanges>
  <mergeCells count="2">
    <mergeCell ref="A4:C4"/>
    <mergeCell ref="A18:A1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120" orientation="landscape" horizontalDpi="1200" verticalDpi="1200" r:id="rId1"/>
  <headerFooter>
    <oddFooter>&amp;C&amp;A - &amp;D -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Invaliditätsgrad berechnen</vt:lpstr>
      <vt:lpstr>'Invaliditätsgrad berechnen'!Druckbereich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Buser</dc:creator>
  <cp:lastModifiedBy>Bernhard Buser</cp:lastModifiedBy>
  <cp:lastPrinted>2023-05-23T13:45:59Z</cp:lastPrinted>
  <dcterms:created xsi:type="dcterms:W3CDTF">2023-05-23T13:00:38Z</dcterms:created>
  <dcterms:modified xsi:type="dcterms:W3CDTF">2023-05-23T14:00:29Z</dcterms:modified>
</cp:coreProperties>
</file>